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WebmasterFonct\HTM\2021\Documents en ligne\"/>
    </mc:Choice>
  </mc:AlternateContent>
  <xr:revisionPtr revIDLastSave="0" documentId="13_ncr:1_{8AE2A877-BDE9-4F98-BEF0-491A49CA7BDC}" xr6:coauthVersionLast="45" xr6:coauthVersionMax="45" xr10:uidLastSave="{00000000-0000-0000-0000-000000000000}"/>
  <bookViews>
    <workbookView xWindow="-110" yWindow="-110" windowWidth="26387" windowHeight="13344" xr2:uid="{00000000-000D-0000-FFFF-FFFF00000000}"/>
  </bookViews>
  <sheets>
    <sheet name="PDC 2021" sheetId="3" r:id="rId1"/>
    <sheet name="Feuil1" sheetId="4" state="hidden" r:id="rId2"/>
    <sheet name="Feuil2" sheetId="5" r:id="rId3"/>
  </sheets>
  <definedNames>
    <definedName name="FONCTION_1">Feuil1!$E$5:$E$12</definedName>
    <definedName name="FONCTION_2">Feuil1!$F$5:$F$10</definedName>
    <definedName name="Fonction_des_stagiaires">Feuil1!$B$5:$B$18</definedName>
    <definedName name="_xlnm.Print_Titles" localSheetId="0">'PDC 2021'!$2:$3</definedName>
    <definedName name="PRIORITE">Feuil1!$G$5:$G$7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K7" i="3"/>
  <c r="K5" i="3"/>
  <c r="K6" i="3"/>
  <c r="U16" i="3" l="1"/>
  <c r="R14" i="3"/>
  <c r="K14" i="3"/>
  <c r="P14" i="3" s="1"/>
  <c r="V16" i="3"/>
  <c r="T16" i="3"/>
  <c r="S16" i="3"/>
  <c r="K15" i="3"/>
  <c r="L15" i="3" s="1"/>
  <c r="R15" i="3"/>
  <c r="M14" i="3" l="1"/>
  <c r="L14" i="3"/>
  <c r="M15" i="3"/>
  <c r="P15" i="3"/>
  <c r="I22" i="3"/>
  <c r="R10" i="3" l="1"/>
  <c r="R4" i="3"/>
  <c r="R11" i="3"/>
  <c r="R12" i="3"/>
  <c r="R13" i="3"/>
  <c r="R5" i="3"/>
  <c r="R6" i="3"/>
  <c r="R7" i="3"/>
  <c r="R8" i="3"/>
  <c r="R9" i="3"/>
  <c r="K8" i="3"/>
  <c r="K9" i="3"/>
  <c r="K11" i="3"/>
  <c r="K12" i="3"/>
  <c r="K13" i="3"/>
  <c r="K10" i="3"/>
  <c r="R16" i="3" l="1"/>
  <c r="P12" i="3"/>
  <c r="L12" i="3"/>
  <c r="M12" i="3"/>
  <c r="P9" i="3"/>
  <c r="L9" i="3"/>
  <c r="M9" i="3"/>
  <c r="P8" i="3"/>
  <c r="M8" i="3"/>
  <c r="L8" i="3"/>
  <c r="P7" i="3"/>
  <c r="M7" i="3"/>
  <c r="L7" i="3"/>
  <c r="P6" i="3"/>
  <c r="M6" i="3"/>
  <c r="L6" i="3"/>
  <c r="P5" i="3"/>
  <c r="L5" i="3"/>
  <c r="M5" i="3"/>
  <c r="P10" i="3"/>
  <c r="L10" i="3"/>
  <c r="M10" i="3"/>
  <c r="P13" i="3"/>
  <c r="M13" i="3"/>
  <c r="L13" i="3"/>
  <c r="P11" i="3"/>
  <c r="M11" i="3"/>
  <c r="L11" i="3"/>
  <c r="P4" i="3"/>
  <c r="M4" i="3"/>
  <c r="L4" i="3"/>
</calcChain>
</file>

<file path=xl/sharedStrings.xml><?xml version="1.0" encoding="utf-8"?>
<sst xmlns="http://schemas.openxmlformats.org/spreadsheetml/2006/main" count="70" uniqueCount="55">
  <si>
    <t>TOTAL HEURES STAGIAIRES</t>
  </si>
  <si>
    <t>COUTS PEDAGOGIQUES</t>
  </si>
  <si>
    <t>TOTAL</t>
  </si>
  <si>
    <t>DATE ACTION</t>
  </si>
  <si>
    <t xml:space="preserve">COUT TOTAL DE L'ACTION </t>
  </si>
  <si>
    <t>Hébergement, Repas, Déplacements</t>
  </si>
  <si>
    <t>REMUNERATION  STAGIAIRES
si remplacement 
(dont charges patronales)</t>
  </si>
  <si>
    <t>STAGE PRATIQ. Éventuel</t>
  </si>
  <si>
    <t>CP horaire</t>
  </si>
  <si>
    <t>Rému horaire</t>
  </si>
  <si>
    <t>RS</t>
  </si>
  <si>
    <t>ADVF</t>
  </si>
  <si>
    <t>AVS</t>
  </si>
  <si>
    <t>TISF</t>
  </si>
  <si>
    <t>AS</t>
  </si>
  <si>
    <t>DIRECTEUR</t>
  </si>
  <si>
    <t>AUTRE ADMINISTRATIF</t>
  </si>
  <si>
    <t>BENEVOLE</t>
  </si>
  <si>
    <t>Fonction_des_stagiaires</t>
  </si>
  <si>
    <t>contrat</t>
  </si>
  <si>
    <t>CDD</t>
  </si>
  <si>
    <t>CDI</t>
  </si>
  <si>
    <t>CUI/CAE</t>
  </si>
  <si>
    <t>DATE</t>
  </si>
  <si>
    <t>AGT A DOMICILE</t>
  </si>
  <si>
    <t>AMP</t>
  </si>
  <si>
    <t>AUTRE AGT A DOMICILE</t>
  </si>
  <si>
    <t>INFIRMIER</t>
  </si>
  <si>
    <t>CADRE ADMINISTRATIF</t>
  </si>
  <si>
    <t>EMLOYE ADMINISTRATIF</t>
  </si>
  <si>
    <t>FONCTION_1</t>
  </si>
  <si>
    <t>FONCTION_2</t>
  </si>
  <si>
    <t>EMPLOI D'AVENIR</t>
  </si>
  <si>
    <t>Coût Jour</t>
  </si>
  <si>
    <t>PRIORITE</t>
  </si>
  <si>
    <t>BASSE</t>
  </si>
  <si>
    <t>MOYENNE</t>
  </si>
  <si>
    <t>HAUTE</t>
  </si>
  <si>
    <t>OBSERVATIONS</t>
  </si>
  <si>
    <t>BUDGET PLAN CONVENTIONNEL</t>
  </si>
  <si>
    <t>Partie réservée à UNIFORMATION</t>
  </si>
  <si>
    <r>
      <t xml:space="preserve">DEBUT 
</t>
    </r>
    <r>
      <rPr>
        <b/>
        <sz val="8"/>
        <color theme="0"/>
        <rFont val="Calibri"/>
        <family val="2"/>
        <scheme val="minor"/>
      </rPr>
      <t>(mois-année)</t>
    </r>
  </si>
  <si>
    <r>
      <t xml:space="preserve">FIN
</t>
    </r>
    <r>
      <rPr>
        <b/>
        <sz val="8"/>
        <color theme="0"/>
        <rFont val="Calibri"/>
        <family val="2"/>
        <scheme val="minor"/>
      </rPr>
      <t>(mois-année)</t>
    </r>
  </si>
  <si>
    <t>Fonction des stagiaires</t>
  </si>
  <si>
    <t>Nature des contrats de travail</t>
  </si>
  <si>
    <t>EFFECTIFS CONCERNES</t>
  </si>
  <si>
    <t>DUREE EN HEURES PAR SALARIE</t>
  </si>
  <si>
    <t>THEORIQUE</t>
  </si>
  <si>
    <t>PRO ALTERNANCE</t>
  </si>
  <si>
    <t xml:space="preserve">DAF PLAN </t>
  </si>
  <si>
    <t>AUTRES : REGION / DIRECCTE / CNSA /PIC IAE...</t>
  </si>
  <si>
    <t>Modalités pédagogiques (Organisme de formation externe, salarié en interne, FEST, MOOC, Echange de pratiques, conférence/colloque, tutorat)</t>
  </si>
  <si>
    <t>COMPETENCES A DEVELOPPER SUR L'ANNEE</t>
  </si>
  <si>
    <r>
      <t xml:space="preserve">Budget plan conventionnel 20XX
 </t>
    </r>
    <r>
      <rPr>
        <sz val="8"/>
        <rFont val="Calibri"/>
        <family val="2"/>
        <scheme val="minor"/>
      </rPr>
      <t>(partie réservée à UNIFORMATION)</t>
    </r>
  </si>
  <si>
    <r>
      <t xml:space="preserve">Solde budget plan </t>
    </r>
    <r>
      <rPr>
        <sz val="10"/>
        <rFont val="Calibri"/>
        <family val="2"/>
        <scheme val="minor"/>
      </rPr>
      <t>après réalisation de ce plan 20XX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</si>
</sst>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\ _F_-;\-* #,##0\ _F_-;_-* &quot;-&quot;??\ _F_-;_-@_-"/>
    <numFmt numFmtId="167" formatCode="_-* #,##0.00\ [$€]_-;\-* #,##0.00\ [$€]_-;_-* &quot;-&quot;??\ [$€]_-;_-@_-"/>
    <numFmt numFmtId="168" formatCode="[$-40C]mmm\-yy;@"/>
    <numFmt numFmtId="169" formatCode="#,##0.00\ _€"/>
    <numFmt numFmtId="170" formatCode="_-* #,##0\ &quot;€&quot;_-;\-* #,##0\ &quot;€&quot;_-;_-* &quot;-&quot;??\ &quot;€&quot;_-;_-@_-"/>
    <numFmt numFmtId="171" formatCode="_-* #,##0.00\ [$€-40C]_-;\-* #,##0.00\ [$€-40C]_-;_-* &quot;-&quot;??\ [$€-40C]_-;_-@_-"/>
    <numFmt numFmtId="172" formatCode="#,##0\ &quot;€&quot;"/>
  </numFmts>
  <fonts count="4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" fillId="21" borderId="3" applyNumberFormat="0" applyFont="0" applyAlignment="0" applyProtection="0"/>
    <xf numFmtId="0" fontId="11" fillId="7" borderId="1" applyNumberFormat="0" applyAlignment="0" applyProtection="0"/>
    <xf numFmtId="167" fontId="1" fillId="0" borderId="0" applyFont="0" applyFill="0" applyBorder="0" applyAlignment="0" applyProtection="0"/>
    <xf numFmtId="0" fontId="12" fillId="3" borderId="0" applyNumberFormat="0" applyBorder="0" applyAlignment="0" applyProtection="0"/>
    <xf numFmtId="165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4" fontId="42" fillId="0" borderId="0" applyFont="0" applyFill="0" applyBorder="0" applyAlignment="0" applyProtection="0"/>
  </cellStyleXfs>
  <cellXfs count="85">
    <xf numFmtId="0" fontId="0" fillId="0" borderId="0" xfId="0"/>
    <xf numFmtId="0" fontId="28" fillId="0" borderId="1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164" fontId="27" fillId="0" borderId="0" xfId="0" applyNumberFormat="1" applyFont="1" applyBorder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24" fillId="0" borderId="0" xfId="0" applyFont="1" applyBorder="1" applyAlignment="1">
      <alignment wrapText="1"/>
    </xf>
    <xf numFmtId="164" fontId="41" fillId="25" borderId="18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wrapText="1"/>
    </xf>
    <xf numFmtId="0" fontId="38" fillId="27" borderId="17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/>
    <xf numFmtId="171" fontId="41" fillId="25" borderId="18" xfId="32" applyNumberFormat="1" applyFont="1" applyFill="1" applyBorder="1" applyAlignment="1" applyProtection="1">
      <alignment vertical="center" wrapText="1"/>
    </xf>
    <xf numFmtId="170" fontId="45" fillId="25" borderId="17" xfId="44" applyNumberFormat="1" applyFont="1" applyFill="1" applyBorder="1" applyAlignment="1" applyProtection="1">
      <alignment vertical="center" wrapText="1"/>
    </xf>
    <xf numFmtId="172" fontId="45" fillId="25" borderId="17" xfId="0" applyNumberFormat="1" applyFont="1" applyFill="1" applyBorder="1"/>
    <xf numFmtId="4" fontId="39" fillId="27" borderId="18" xfId="0" applyNumberFormat="1" applyFont="1" applyFill="1" applyBorder="1" applyAlignment="1" applyProtection="1">
      <alignment vertical="center" wrapText="1"/>
    </xf>
    <xf numFmtId="0" fontId="44" fillId="24" borderId="17" xfId="0" applyFont="1" applyFill="1" applyBorder="1" applyAlignment="1">
      <alignment horizontal="center" vertical="center" wrapText="1"/>
    </xf>
    <xf numFmtId="165" fontId="32" fillId="24" borderId="17" xfId="32" applyFont="1" applyFill="1" applyBorder="1" applyAlignment="1" applyProtection="1">
      <alignment vertical="center" wrapText="1"/>
      <protection locked="0"/>
    </xf>
    <xf numFmtId="4" fontId="44" fillId="24" borderId="17" xfId="0" applyNumberFormat="1" applyFont="1" applyFill="1" applyBorder="1" applyAlignment="1" applyProtection="1">
      <alignment vertical="center" wrapText="1"/>
      <protection locked="0"/>
    </xf>
    <xf numFmtId="3" fontId="44" fillId="24" borderId="17" xfId="0" applyNumberFormat="1" applyFont="1" applyFill="1" applyBorder="1" applyAlignment="1" applyProtection="1">
      <alignment vertical="center" wrapText="1"/>
      <protection locked="0"/>
    </xf>
    <xf numFmtId="168" fontId="44" fillId="24" borderId="17" xfId="0" applyNumberFormat="1" applyFont="1" applyFill="1" applyBorder="1" applyAlignment="1" applyProtection="1">
      <alignment vertical="center" wrapText="1"/>
      <protection locked="0"/>
    </xf>
    <xf numFmtId="166" fontId="44" fillId="24" borderId="17" xfId="32" applyNumberFormat="1" applyFont="1" applyFill="1" applyBorder="1" applyAlignment="1" applyProtection="1">
      <alignment vertical="center" wrapText="1"/>
      <protection locked="0"/>
    </xf>
    <xf numFmtId="3" fontId="44" fillId="28" borderId="17" xfId="0" applyNumberFormat="1" applyFont="1" applyFill="1" applyBorder="1" applyAlignment="1" applyProtection="1">
      <alignment vertical="center" wrapText="1"/>
    </xf>
    <xf numFmtId="2" fontId="46" fillId="28" borderId="17" xfId="0" applyNumberFormat="1" applyFont="1" applyFill="1" applyBorder="1" applyAlignment="1" applyProtection="1">
      <alignment vertical="center" wrapText="1"/>
    </xf>
    <xf numFmtId="165" fontId="44" fillId="24" borderId="17" xfId="32" applyFont="1" applyFill="1" applyBorder="1" applyAlignment="1" applyProtection="1">
      <alignment vertical="center" wrapText="1"/>
      <protection locked="0"/>
    </xf>
    <xf numFmtId="4" fontId="44" fillId="24" borderId="17" xfId="30" applyNumberFormat="1" applyFont="1" applyFill="1" applyBorder="1" applyAlignment="1" applyProtection="1">
      <alignment vertical="center" wrapText="1"/>
      <protection locked="0"/>
    </xf>
    <xf numFmtId="4" fontId="47" fillId="28" borderId="17" xfId="30" applyNumberFormat="1" applyFont="1" applyFill="1" applyBorder="1" applyAlignment="1" applyProtection="1">
      <alignment vertical="center" wrapText="1"/>
    </xf>
    <xf numFmtId="169" fontId="44" fillId="24" borderId="17" xfId="30" applyNumberFormat="1" applyFont="1" applyFill="1" applyBorder="1" applyAlignment="1" applyProtection="1">
      <alignment vertical="center" wrapText="1"/>
      <protection locked="0"/>
    </xf>
    <xf numFmtId="165" fontId="48" fillId="24" borderId="17" xfId="32" applyFont="1" applyFill="1" applyBorder="1" applyAlignment="1" applyProtection="1">
      <alignment vertical="center" wrapText="1"/>
      <protection locked="0"/>
    </xf>
    <xf numFmtId="0" fontId="32" fillId="26" borderId="17" xfId="0" applyFont="1" applyFill="1" applyBorder="1" applyAlignment="1" applyProtection="1">
      <alignment horizontal="center" vertical="center" wrapText="1"/>
    </xf>
    <xf numFmtId="44" fontId="44" fillId="26" borderId="17" xfId="44" applyFont="1" applyFill="1" applyBorder="1" applyAlignment="1" applyProtection="1">
      <alignment horizontal="center" vertical="center" wrapText="1"/>
    </xf>
    <xf numFmtId="44" fontId="48" fillId="26" borderId="17" xfId="44" applyFont="1" applyFill="1" applyBorder="1" applyAlignment="1" applyProtection="1">
      <alignment horizontal="center" vertical="center" wrapText="1"/>
    </xf>
    <xf numFmtId="44" fontId="32" fillId="26" borderId="17" xfId="44" applyFont="1" applyFill="1" applyBorder="1" applyAlignment="1">
      <alignment horizontal="center" vertical="center" wrapText="1"/>
    </xf>
    <xf numFmtId="44" fontId="43" fillId="28" borderId="17" xfId="44" applyFont="1" applyFill="1" applyBorder="1" applyAlignment="1" applyProtection="1">
      <alignment vertical="center" wrapText="1"/>
    </xf>
    <xf numFmtId="171" fontId="40" fillId="27" borderId="18" xfId="32" applyNumberFormat="1" applyFont="1" applyFill="1" applyBorder="1" applyAlignment="1" applyProtection="1">
      <alignment horizontal="center" vertical="center" wrapText="1"/>
    </xf>
    <xf numFmtId="0" fontId="34" fillId="27" borderId="14" xfId="0" applyFont="1" applyFill="1" applyBorder="1" applyAlignment="1" applyProtection="1">
      <alignment horizontal="center" vertical="center" wrapText="1"/>
    </xf>
    <xf numFmtId="0" fontId="34" fillId="27" borderId="21" xfId="0" applyFont="1" applyFill="1" applyBorder="1" applyAlignment="1" applyProtection="1">
      <alignment horizontal="center" vertical="center" wrapText="1"/>
    </xf>
    <xf numFmtId="0" fontId="35" fillId="27" borderId="15" xfId="0" applyFont="1" applyFill="1" applyBorder="1" applyAlignment="1" applyProtection="1">
      <alignment horizontal="center" vertical="center" wrapText="1"/>
    </xf>
    <xf numFmtId="0" fontId="35" fillId="27" borderId="19" xfId="0" applyFont="1" applyFill="1" applyBorder="1" applyAlignment="1" applyProtection="1">
      <alignment horizontal="center" vertical="center" wrapText="1"/>
    </xf>
    <xf numFmtId="0" fontId="36" fillId="27" borderId="15" xfId="0" applyFont="1" applyFill="1" applyBorder="1" applyAlignment="1" applyProtection="1">
      <alignment horizontal="center" vertical="center" wrapText="1"/>
    </xf>
    <xf numFmtId="0" fontId="36" fillId="27" borderId="19" xfId="0" applyFont="1" applyFill="1" applyBorder="1" applyAlignment="1" applyProtection="1">
      <alignment horizontal="center" vertical="center" wrapText="1"/>
    </xf>
    <xf numFmtId="0" fontId="37" fillId="27" borderId="15" xfId="0" applyFont="1" applyFill="1" applyBorder="1" applyAlignment="1" applyProtection="1">
      <alignment horizontal="center" vertical="center" wrapText="1"/>
    </xf>
    <xf numFmtId="0" fontId="37" fillId="27" borderId="19" xfId="0" applyFont="1" applyFill="1" applyBorder="1" applyAlignment="1" applyProtection="1">
      <alignment horizontal="center" vertical="center" wrapText="1"/>
    </xf>
    <xf numFmtId="0" fontId="36" fillId="27" borderId="16" xfId="0" applyFont="1" applyFill="1" applyBorder="1" applyAlignment="1" applyProtection="1">
      <alignment horizontal="center" vertical="center" wrapText="1"/>
    </xf>
    <xf numFmtId="0" fontId="36" fillId="27" borderId="20" xfId="0" applyFont="1" applyFill="1" applyBorder="1" applyAlignment="1" applyProtection="1">
      <alignment horizontal="center" vertical="center" wrapText="1"/>
    </xf>
    <xf numFmtId="0" fontId="35" fillId="25" borderId="28" xfId="0" applyFont="1" applyFill="1" applyBorder="1" applyAlignment="1" applyProtection="1">
      <alignment horizontal="center" vertical="center" wrapText="1"/>
    </xf>
    <xf numFmtId="0" fontId="33" fillId="25" borderId="13" xfId="0" applyFont="1" applyFill="1" applyBorder="1" applyAlignment="1" applyProtection="1">
      <alignment horizontal="center" vertical="center" wrapText="1"/>
    </xf>
    <xf numFmtId="0" fontId="33" fillId="25" borderId="20" xfId="0" applyFont="1" applyFill="1" applyBorder="1" applyAlignment="1" applyProtection="1">
      <alignment horizontal="center" vertical="center" wrapText="1"/>
    </xf>
    <xf numFmtId="0" fontId="33" fillId="25" borderId="12" xfId="0" applyFont="1" applyFill="1" applyBorder="1" applyAlignment="1" applyProtection="1">
      <alignment horizontal="center" vertical="center" wrapText="1"/>
    </xf>
    <xf numFmtId="0" fontId="33" fillId="25" borderId="19" xfId="0" applyFont="1" applyFill="1" applyBorder="1" applyAlignment="1" applyProtection="1">
      <alignment horizontal="center" vertical="center" wrapText="1"/>
    </xf>
    <xf numFmtId="0" fontId="33" fillId="25" borderId="11" xfId="0" applyFont="1" applyFill="1" applyBorder="1" applyAlignment="1" applyProtection="1">
      <alignment horizontal="center" vertical="center" wrapText="1"/>
    </xf>
    <xf numFmtId="0" fontId="33" fillId="25" borderId="21" xfId="0" applyFont="1" applyFill="1" applyBorder="1" applyAlignment="1" applyProtection="1">
      <alignment horizontal="center" vertical="center" wrapText="1"/>
    </xf>
    <xf numFmtId="0" fontId="43" fillId="25" borderId="25" xfId="0" applyFont="1" applyFill="1" applyBorder="1" applyAlignment="1" applyProtection="1">
      <alignment horizontal="center" vertical="center" wrapText="1"/>
    </xf>
    <xf numFmtId="0" fontId="43" fillId="25" borderId="26" xfId="0" applyFont="1" applyFill="1" applyBorder="1" applyAlignment="1" applyProtection="1">
      <alignment horizontal="center" vertical="center" wrapText="1"/>
    </xf>
    <xf numFmtId="0" fontId="43" fillId="25" borderId="27" xfId="0" applyFont="1" applyFill="1" applyBorder="1" applyAlignment="1" applyProtection="1">
      <alignment horizontal="center" vertical="center" wrapText="1"/>
    </xf>
    <xf numFmtId="0" fontId="43" fillId="25" borderId="25" xfId="0" applyFont="1" applyFill="1" applyBorder="1" applyAlignment="1">
      <alignment horizontal="center" wrapText="1"/>
    </xf>
    <xf numFmtId="0" fontId="43" fillId="25" borderId="26" xfId="0" applyFont="1" applyFill="1" applyBorder="1" applyAlignment="1">
      <alignment horizontal="center" wrapText="1"/>
    </xf>
    <xf numFmtId="0" fontId="43" fillId="25" borderId="27" xfId="0" applyFont="1" applyFill="1" applyBorder="1" applyAlignment="1">
      <alignment horizontal="center" wrapText="1"/>
    </xf>
    <xf numFmtId="0" fontId="40" fillId="27" borderId="22" xfId="0" applyFont="1" applyFill="1" applyBorder="1" applyAlignment="1">
      <alignment vertical="center" wrapText="1"/>
    </xf>
    <xf numFmtId="0" fontId="40" fillId="27" borderId="23" xfId="0" applyFont="1" applyFill="1" applyBorder="1" applyAlignment="1">
      <alignment vertical="center" wrapText="1"/>
    </xf>
    <xf numFmtId="0" fontId="40" fillId="27" borderId="24" xfId="0" applyFont="1" applyFill="1" applyBorder="1" applyAlignment="1">
      <alignment vertical="center" wrapText="1"/>
    </xf>
    <xf numFmtId="0" fontId="36" fillId="27" borderId="21" xfId="0" applyFont="1" applyFill="1" applyBorder="1" applyAlignment="1" applyProtection="1">
      <alignment horizontal="center" vertical="center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Milliers" xfId="32" builtinId="3"/>
    <cellStyle name="Monétaire" xfId="44" builtinId="4"/>
    <cellStyle name="Neutre" xfId="33" builtinId="28" customBuiltin="1"/>
    <cellStyle name="Normal" xfId="0" builtinId="0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2874970</xdr:colOff>
      <xdr:row>19</xdr:row>
      <xdr:rowOff>348341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DD9B47-B3C2-4118-9819-F4CC1227E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11" y="6653349"/>
          <a:ext cx="2874970" cy="896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Uniformat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E264E"/>
      </a:accent1>
      <a:accent2>
        <a:srgbClr val="98979B"/>
      </a:accent2>
      <a:accent3>
        <a:srgbClr val="E7424F"/>
      </a:accent3>
      <a:accent4>
        <a:srgbClr val="FAB900"/>
      </a:accent4>
      <a:accent5>
        <a:srgbClr val="96A1D6"/>
      </a:accent5>
      <a:accent6>
        <a:srgbClr val="FFE8A7"/>
      </a:accent6>
      <a:hlink>
        <a:srgbClr val="F5ADB2"/>
      </a:hlink>
      <a:folHlink>
        <a:srgbClr val="C8C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showGridLines="0" tabSelected="1" zoomScaleNormal="100" workbookViewId="0">
      <pane xSplit="2" ySplit="3" topLeftCell="C15" activePane="bottomRight" state="frozen"/>
      <selection pane="topRight" activeCell="C1" sqref="C1"/>
      <selection pane="bottomLeft" activeCell="A8" sqref="A8"/>
      <selection pane="bottomRight" activeCell="B22" sqref="B22"/>
    </sheetView>
  </sheetViews>
  <sheetFormatPr baseColWidth="10" defaultColWidth="11.375" defaultRowHeight="13.75" outlineLevelCol="1" x14ac:dyDescent="0.25"/>
  <cols>
    <col min="1" max="1" width="10.375" style="9" customWidth="1"/>
    <col min="2" max="2" width="42.25" style="9" customWidth="1"/>
    <col min="3" max="3" width="22.25" style="9" customWidth="1"/>
    <col min="4" max="4" width="11.75" style="9" customWidth="1"/>
    <col min="5" max="5" width="23.75" style="11" customWidth="1"/>
    <col min="6" max="6" width="8.625" style="11" customWidth="1"/>
    <col min="7" max="7" width="9.375" style="9" customWidth="1"/>
    <col min="8" max="8" width="10" style="9" customWidth="1"/>
    <col min="9" max="9" width="10.375" style="9" customWidth="1"/>
    <col min="10" max="10" width="8.625" style="13" customWidth="1"/>
    <col min="11" max="12" width="9.875" style="9" customWidth="1"/>
    <col min="13" max="13" width="12.375" style="9" customWidth="1"/>
    <col min="14" max="14" width="13.25" style="11" customWidth="1"/>
    <col min="15" max="17" width="13.25" style="9" customWidth="1"/>
    <col min="18" max="18" width="14.125" style="12" customWidth="1"/>
    <col min="19" max="19" width="14.125" style="9" customWidth="1" outlineLevel="1"/>
    <col min="20" max="22" width="14.125" style="12" customWidth="1" outlineLevel="1"/>
    <col min="23" max="23" width="29.375" style="9" customWidth="1" outlineLevel="1"/>
    <col min="24" max="24" width="14.125" style="1" customWidth="1"/>
    <col min="25" max="16384" width="11.375" style="9"/>
  </cols>
  <sheetData>
    <row r="1" spans="1:24" ht="33.799999999999997" customHeight="1" x14ac:dyDescent="0.25">
      <c r="B1" s="24"/>
      <c r="C1" s="24"/>
      <c r="D1" s="24"/>
      <c r="E1" s="25"/>
      <c r="F1" s="25"/>
      <c r="G1" s="24"/>
      <c r="H1" s="24"/>
      <c r="I1" s="24"/>
      <c r="J1" s="26"/>
      <c r="K1" s="24"/>
      <c r="L1" s="24"/>
      <c r="M1" s="24"/>
      <c r="N1" s="27"/>
      <c r="S1" s="68" t="s">
        <v>40</v>
      </c>
      <c r="T1" s="68"/>
      <c r="U1" s="68"/>
      <c r="V1" s="68"/>
      <c r="W1" s="68"/>
      <c r="X1" s="4"/>
    </row>
    <row r="2" spans="1:24" s="14" customFormat="1" ht="53.35" customHeight="1" x14ac:dyDescent="0.2">
      <c r="A2" s="58" t="s">
        <v>34</v>
      </c>
      <c r="B2" s="60" t="s">
        <v>52</v>
      </c>
      <c r="C2" s="60" t="s">
        <v>43</v>
      </c>
      <c r="D2" s="62" t="s">
        <v>44</v>
      </c>
      <c r="E2" s="62" t="s">
        <v>51</v>
      </c>
      <c r="F2" s="62" t="s">
        <v>45</v>
      </c>
      <c r="G2" s="67" t="s">
        <v>3</v>
      </c>
      <c r="H2" s="84"/>
      <c r="I2" s="67" t="s">
        <v>46</v>
      </c>
      <c r="J2" s="84"/>
      <c r="K2" s="62" t="s">
        <v>0</v>
      </c>
      <c r="L2" s="64" t="s">
        <v>8</v>
      </c>
      <c r="M2" s="64" t="s">
        <v>33</v>
      </c>
      <c r="N2" s="62" t="s">
        <v>1</v>
      </c>
      <c r="O2" s="62" t="s">
        <v>5</v>
      </c>
      <c r="P2" s="64" t="s">
        <v>9</v>
      </c>
      <c r="Q2" s="62" t="s">
        <v>6</v>
      </c>
      <c r="R2" s="66" t="s">
        <v>4</v>
      </c>
      <c r="S2" s="73" t="s">
        <v>39</v>
      </c>
      <c r="T2" s="71" t="s">
        <v>48</v>
      </c>
      <c r="U2" s="71" t="s">
        <v>49</v>
      </c>
      <c r="V2" s="71" t="s">
        <v>50</v>
      </c>
      <c r="W2" s="69" t="s">
        <v>38</v>
      </c>
      <c r="X2" s="5"/>
    </row>
    <row r="3" spans="1:24" s="15" customFormat="1" ht="39.799999999999997" customHeight="1" x14ac:dyDescent="0.2">
      <c r="A3" s="59"/>
      <c r="B3" s="61"/>
      <c r="C3" s="61"/>
      <c r="D3" s="63"/>
      <c r="E3" s="63"/>
      <c r="F3" s="63"/>
      <c r="G3" s="32" t="s">
        <v>41</v>
      </c>
      <c r="H3" s="32" t="s">
        <v>42</v>
      </c>
      <c r="I3" s="32" t="s">
        <v>47</v>
      </c>
      <c r="J3" s="32" t="s">
        <v>7</v>
      </c>
      <c r="K3" s="63"/>
      <c r="L3" s="65"/>
      <c r="M3" s="65"/>
      <c r="N3" s="63"/>
      <c r="O3" s="63"/>
      <c r="P3" s="65"/>
      <c r="Q3" s="63"/>
      <c r="R3" s="67"/>
      <c r="S3" s="74"/>
      <c r="T3" s="72"/>
      <c r="U3" s="72"/>
      <c r="V3" s="72"/>
      <c r="W3" s="70"/>
      <c r="X3" s="2"/>
    </row>
    <row r="4" spans="1:24" s="16" customFormat="1" ht="31.55" customHeight="1" x14ac:dyDescent="0.2">
      <c r="A4" s="39"/>
      <c r="B4" s="40"/>
      <c r="C4" s="40"/>
      <c r="D4" s="41"/>
      <c r="E4" s="41"/>
      <c r="F4" s="42"/>
      <c r="G4" s="43"/>
      <c r="H4" s="43"/>
      <c r="I4" s="44"/>
      <c r="J4" s="44"/>
      <c r="K4" s="45">
        <f>F4*(I4+J4)</f>
        <v>0</v>
      </c>
      <c r="L4" s="46" t="str">
        <f t="shared" ref="L4:L15" si="0">IFERROR(N4/K4,"")</f>
        <v/>
      </c>
      <c r="M4" s="46" t="str">
        <f>IFERROR(N4/(K4/F4/7),"")</f>
        <v/>
      </c>
      <c r="N4" s="47"/>
      <c r="O4" s="48"/>
      <c r="P4" s="49" t="str">
        <f t="shared" ref="P4:P15" si="1">IFERROR(Q4/K4,"")</f>
        <v/>
      </c>
      <c r="Q4" s="50"/>
      <c r="R4" s="56">
        <f t="shared" ref="R4:R9" si="2">+N4+O4+Q4</f>
        <v>0</v>
      </c>
      <c r="S4" s="55"/>
      <c r="T4" s="54"/>
      <c r="U4" s="54"/>
      <c r="V4" s="54"/>
      <c r="W4" s="52"/>
      <c r="X4" s="3"/>
    </row>
    <row r="5" spans="1:24" s="16" customFormat="1" ht="26.25" customHeight="1" x14ac:dyDescent="0.2">
      <c r="A5" s="39"/>
      <c r="B5" s="40"/>
      <c r="C5" s="40"/>
      <c r="D5" s="41"/>
      <c r="E5" s="41"/>
      <c r="F5" s="42"/>
      <c r="G5" s="43"/>
      <c r="H5" s="43"/>
      <c r="I5" s="44"/>
      <c r="J5" s="44"/>
      <c r="K5" s="45">
        <f t="shared" ref="K5:K9" si="3">F5*(I5+J5)</f>
        <v>0</v>
      </c>
      <c r="L5" s="46" t="str">
        <f t="shared" si="0"/>
        <v/>
      </c>
      <c r="M5" s="46" t="str">
        <f t="shared" ref="M5:M15" si="4">IFERROR(N5/(K5/F5/7),"")</f>
        <v/>
      </c>
      <c r="N5" s="47"/>
      <c r="O5" s="48"/>
      <c r="P5" s="49" t="str">
        <f t="shared" si="1"/>
        <v/>
      </c>
      <c r="Q5" s="50"/>
      <c r="R5" s="56">
        <f t="shared" si="2"/>
        <v>0</v>
      </c>
      <c r="S5" s="55"/>
      <c r="T5" s="54"/>
      <c r="U5" s="54"/>
      <c r="V5" s="54"/>
      <c r="W5" s="52"/>
      <c r="X5" s="3"/>
    </row>
    <row r="6" spans="1:24" s="16" customFormat="1" ht="31.55" customHeight="1" x14ac:dyDescent="0.2">
      <c r="A6" s="39"/>
      <c r="B6" s="40"/>
      <c r="C6" s="40"/>
      <c r="D6" s="41"/>
      <c r="E6" s="41"/>
      <c r="F6" s="42"/>
      <c r="G6" s="43"/>
      <c r="H6" s="43"/>
      <c r="I6" s="44"/>
      <c r="J6" s="44"/>
      <c r="K6" s="45">
        <f t="shared" si="3"/>
        <v>0</v>
      </c>
      <c r="L6" s="46" t="str">
        <f t="shared" si="0"/>
        <v/>
      </c>
      <c r="M6" s="46" t="str">
        <f t="shared" si="4"/>
        <v/>
      </c>
      <c r="N6" s="47"/>
      <c r="O6" s="48"/>
      <c r="P6" s="49" t="str">
        <f t="shared" si="1"/>
        <v/>
      </c>
      <c r="Q6" s="50"/>
      <c r="R6" s="56">
        <f t="shared" si="2"/>
        <v>0</v>
      </c>
      <c r="S6" s="55"/>
      <c r="T6" s="54"/>
      <c r="U6" s="54"/>
      <c r="V6" s="54"/>
      <c r="W6" s="52"/>
      <c r="X6" s="3"/>
    </row>
    <row r="7" spans="1:24" s="16" customFormat="1" ht="31.55" customHeight="1" x14ac:dyDescent="0.2">
      <c r="A7" s="39"/>
      <c r="B7" s="40"/>
      <c r="C7" s="40"/>
      <c r="D7" s="41"/>
      <c r="E7" s="41"/>
      <c r="F7" s="42"/>
      <c r="G7" s="43"/>
      <c r="H7" s="43"/>
      <c r="I7" s="44"/>
      <c r="J7" s="44"/>
      <c r="K7" s="45">
        <f>F7*(I7+J7)</f>
        <v>0</v>
      </c>
      <c r="L7" s="46" t="str">
        <f t="shared" si="0"/>
        <v/>
      </c>
      <c r="M7" s="46" t="str">
        <f t="shared" si="4"/>
        <v/>
      </c>
      <c r="N7" s="47"/>
      <c r="O7" s="48"/>
      <c r="P7" s="49" t="str">
        <f t="shared" si="1"/>
        <v/>
      </c>
      <c r="Q7" s="50"/>
      <c r="R7" s="56">
        <f>+N7+O7+Q7</f>
        <v>0</v>
      </c>
      <c r="S7" s="55"/>
      <c r="T7" s="54"/>
      <c r="U7" s="54"/>
      <c r="V7" s="54"/>
      <c r="W7" s="52"/>
      <c r="X7" s="3"/>
    </row>
    <row r="8" spans="1:24" s="16" customFormat="1" ht="42.7" customHeight="1" x14ac:dyDescent="0.2">
      <c r="A8" s="39"/>
      <c r="B8" s="40"/>
      <c r="C8" s="40"/>
      <c r="D8" s="41"/>
      <c r="E8" s="41"/>
      <c r="F8" s="42"/>
      <c r="G8" s="43"/>
      <c r="H8" s="43"/>
      <c r="I8" s="44"/>
      <c r="J8" s="44"/>
      <c r="K8" s="45">
        <f t="shared" si="3"/>
        <v>0</v>
      </c>
      <c r="L8" s="46" t="str">
        <f t="shared" si="0"/>
        <v/>
      </c>
      <c r="M8" s="46" t="str">
        <f t="shared" si="4"/>
        <v/>
      </c>
      <c r="N8" s="47"/>
      <c r="O8" s="48"/>
      <c r="P8" s="49" t="str">
        <f t="shared" si="1"/>
        <v/>
      </c>
      <c r="Q8" s="50"/>
      <c r="R8" s="56">
        <f t="shared" si="2"/>
        <v>0</v>
      </c>
      <c r="S8" s="55"/>
      <c r="T8" s="54"/>
      <c r="U8" s="54"/>
      <c r="V8" s="54"/>
      <c r="W8" s="52"/>
      <c r="X8" s="3"/>
    </row>
    <row r="9" spans="1:24" s="16" customFormat="1" ht="31.55" customHeight="1" x14ac:dyDescent="0.2">
      <c r="A9" s="39"/>
      <c r="B9" s="40"/>
      <c r="C9" s="40"/>
      <c r="D9" s="41"/>
      <c r="E9" s="41"/>
      <c r="F9" s="42"/>
      <c r="G9" s="43"/>
      <c r="H9" s="43"/>
      <c r="I9" s="44"/>
      <c r="J9" s="44"/>
      <c r="K9" s="45">
        <f t="shared" si="3"/>
        <v>0</v>
      </c>
      <c r="L9" s="46" t="str">
        <f t="shared" si="0"/>
        <v/>
      </c>
      <c r="M9" s="46" t="str">
        <f t="shared" si="4"/>
        <v/>
      </c>
      <c r="N9" s="47"/>
      <c r="O9" s="48"/>
      <c r="P9" s="49" t="str">
        <f t="shared" si="1"/>
        <v/>
      </c>
      <c r="Q9" s="50"/>
      <c r="R9" s="56">
        <f t="shared" si="2"/>
        <v>0</v>
      </c>
      <c r="S9" s="55"/>
      <c r="T9" s="54"/>
      <c r="U9" s="54"/>
      <c r="V9" s="54"/>
      <c r="W9" s="52"/>
      <c r="X9" s="3"/>
    </row>
    <row r="10" spans="1:24" s="17" customFormat="1" ht="31.55" customHeight="1" x14ac:dyDescent="0.2">
      <c r="A10" s="39"/>
      <c r="B10" s="40"/>
      <c r="C10" s="40"/>
      <c r="D10" s="41"/>
      <c r="E10" s="41"/>
      <c r="F10" s="42"/>
      <c r="G10" s="43"/>
      <c r="H10" s="43"/>
      <c r="I10" s="44"/>
      <c r="J10" s="44"/>
      <c r="K10" s="45">
        <f>F10*(I10+J10)</f>
        <v>0</v>
      </c>
      <c r="L10" s="46" t="str">
        <f t="shared" si="0"/>
        <v/>
      </c>
      <c r="M10" s="46" t="str">
        <f t="shared" si="4"/>
        <v/>
      </c>
      <c r="N10" s="51"/>
      <c r="O10" s="48"/>
      <c r="P10" s="49" t="str">
        <f t="shared" si="1"/>
        <v/>
      </c>
      <c r="Q10" s="50"/>
      <c r="R10" s="56">
        <f>+N10+O10+Q10</f>
        <v>0</v>
      </c>
      <c r="S10" s="53"/>
      <c r="T10" s="54"/>
      <c r="U10" s="54"/>
      <c r="V10" s="54"/>
      <c r="W10" s="52"/>
      <c r="X10" s="28"/>
    </row>
    <row r="11" spans="1:24" s="17" customFormat="1" ht="31.55" customHeight="1" x14ac:dyDescent="0.2">
      <c r="A11" s="39"/>
      <c r="B11" s="40"/>
      <c r="C11" s="40"/>
      <c r="D11" s="41"/>
      <c r="E11" s="41"/>
      <c r="F11" s="42"/>
      <c r="G11" s="43"/>
      <c r="H11" s="43"/>
      <c r="I11" s="44"/>
      <c r="J11" s="44"/>
      <c r="K11" s="45">
        <f t="shared" ref="K11:K15" si="5">F11*(I11+J11)</f>
        <v>0</v>
      </c>
      <c r="L11" s="46" t="str">
        <f t="shared" si="0"/>
        <v/>
      </c>
      <c r="M11" s="46" t="str">
        <f t="shared" si="4"/>
        <v/>
      </c>
      <c r="N11" s="51"/>
      <c r="O11" s="48"/>
      <c r="P11" s="49" t="str">
        <f t="shared" si="1"/>
        <v/>
      </c>
      <c r="Q11" s="50"/>
      <c r="R11" s="56">
        <f t="shared" ref="R11:R15" si="6">+N11+O11+Q11</f>
        <v>0</v>
      </c>
      <c r="S11" s="53"/>
      <c r="T11" s="54"/>
      <c r="U11" s="54"/>
      <c r="V11" s="54"/>
      <c r="W11" s="52"/>
      <c r="X11" s="28"/>
    </row>
    <row r="12" spans="1:24" s="17" customFormat="1" x14ac:dyDescent="0.2">
      <c r="A12" s="39"/>
      <c r="B12" s="40"/>
      <c r="C12" s="40"/>
      <c r="D12" s="41"/>
      <c r="E12" s="41"/>
      <c r="F12" s="42"/>
      <c r="G12" s="43"/>
      <c r="H12" s="43"/>
      <c r="I12" s="44"/>
      <c r="J12" s="44"/>
      <c r="K12" s="45">
        <f t="shared" si="5"/>
        <v>0</v>
      </c>
      <c r="L12" s="46" t="str">
        <f t="shared" si="0"/>
        <v/>
      </c>
      <c r="M12" s="46" t="str">
        <f t="shared" si="4"/>
        <v/>
      </c>
      <c r="N12" s="51"/>
      <c r="O12" s="48"/>
      <c r="P12" s="49" t="str">
        <f t="shared" si="1"/>
        <v/>
      </c>
      <c r="Q12" s="50"/>
      <c r="R12" s="56">
        <f>+N12+O12+Q12</f>
        <v>0</v>
      </c>
      <c r="S12" s="53"/>
      <c r="T12" s="54"/>
      <c r="U12" s="54"/>
      <c r="V12" s="54"/>
      <c r="W12" s="52"/>
      <c r="X12" s="28"/>
    </row>
    <row r="13" spans="1:24" s="17" customFormat="1" ht="31.55" customHeight="1" x14ac:dyDescent="0.2">
      <c r="A13" s="39"/>
      <c r="B13" s="40"/>
      <c r="C13" s="40"/>
      <c r="D13" s="41"/>
      <c r="E13" s="41"/>
      <c r="F13" s="42"/>
      <c r="G13" s="43"/>
      <c r="H13" s="43"/>
      <c r="I13" s="44"/>
      <c r="J13" s="44"/>
      <c r="K13" s="45">
        <f t="shared" si="5"/>
        <v>0</v>
      </c>
      <c r="L13" s="46" t="str">
        <f t="shared" si="0"/>
        <v/>
      </c>
      <c r="M13" s="46" t="str">
        <f t="shared" si="4"/>
        <v/>
      </c>
      <c r="N13" s="51"/>
      <c r="O13" s="48"/>
      <c r="P13" s="49" t="str">
        <f t="shared" si="1"/>
        <v/>
      </c>
      <c r="Q13" s="50"/>
      <c r="R13" s="56">
        <f t="shared" si="6"/>
        <v>0</v>
      </c>
      <c r="S13" s="53"/>
      <c r="T13" s="54"/>
      <c r="U13" s="54"/>
      <c r="V13" s="54"/>
      <c r="W13" s="52"/>
      <c r="X13" s="28"/>
    </row>
    <row r="14" spans="1:24" s="17" customFormat="1" ht="31.55" customHeight="1" x14ac:dyDescent="0.2">
      <c r="A14" s="39"/>
      <c r="B14" s="40"/>
      <c r="C14" s="40"/>
      <c r="D14" s="41"/>
      <c r="E14" s="41"/>
      <c r="F14" s="42"/>
      <c r="G14" s="43"/>
      <c r="H14" s="43"/>
      <c r="I14" s="44"/>
      <c r="J14" s="44"/>
      <c r="K14" s="45">
        <f t="shared" si="5"/>
        <v>0</v>
      </c>
      <c r="L14" s="46" t="str">
        <f t="shared" si="0"/>
        <v/>
      </c>
      <c r="M14" s="46" t="str">
        <f t="shared" si="4"/>
        <v/>
      </c>
      <c r="N14" s="51"/>
      <c r="O14" s="48"/>
      <c r="P14" s="49" t="str">
        <f t="shared" si="1"/>
        <v/>
      </c>
      <c r="Q14" s="50"/>
      <c r="R14" s="56">
        <f>+N14+O14+Q14</f>
        <v>0</v>
      </c>
      <c r="S14" s="53"/>
      <c r="T14" s="54"/>
      <c r="U14" s="54"/>
      <c r="V14" s="54"/>
      <c r="W14" s="52"/>
      <c r="X14" s="28"/>
    </row>
    <row r="15" spans="1:24" s="17" customFormat="1" ht="31.55" customHeight="1" x14ac:dyDescent="0.2">
      <c r="A15" s="39"/>
      <c r="B15" s="40"/>
      <c r="C15" s="40"/>
      <c r="D15" s="41"/>
      <c r="E15" s="41"/>
      <c r="F15" s="42"/>
      <c r="G15" s="43"/>
      <c r="H15" s="43"/>
      <c r="I15" s="44"/>
      <c r="J15" s="44"/>
      <c r="K15" s="45">
        <f t="shared" si="5"/>
        <v>0</v>
      </c>
      <c r="L15" s="46" t="str">
        <f t="shared" si="0"/>
        <v/>
      </c>
      <c r="M15" s="46" t="str">
        <f t="shared" si="4"/>
        <v/>
      </c>
      <c r="N15" s="51"/>
      <c r="O15" s="48"/>
      <c r="P15" s="49" t="str">
        <f t="shared" si="1"/>
        <v/>
      </c>
      <c r="Q15" s="50"/>
      <c r="R15" s="56">
        <f t="shared" si="6"/>
        <v>0</v>
      </c>
      <c r="S15" s="53"/>
      <c r="T15" s="54"/>
      <c r="U15" s="54"/>
      <c r="V15" s="54"/>
      <c r="W15" s="52"/>
      <c r="X15" s="28"/>
    </row>
    <row r="16" spans="1:24" s="18" customFormat="1" ht="31.55" customHeight="1" thickBot="1" x14ac:dyDescent="0.25">
      <c r="B16" s="38" t="s">
        <v>2</v>
      </c>
      <c r="C16" s="3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57">
        <f>SUM(R4:R15)</f>
        <v>0</v>
      </c>
      <c r="S16" s="35">
        <f>SUM(S4:S15)</f>
        <v>0</v>
      </c>
      <c r="T16" s="35">
        <f>SUM(T4:T15)</f>
        <v>0</v>
      </c>
      <c r="U16" s="35">
        <f>SUM(U4:U15)</f>
        <v>0</v>
      </c>
      <c r="V16" s="35">
        <f>SUM(V4:V15)</f>
        <v>0</v>
      </c>
      <c r="W16" s="29"/>
      <c r="X16" s="7"/>
    </row>
    <row r="17" spans="2:24" s="19" customFormat="1" ht="15.8" x14ac:dyDescent="0.25"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S17" s="22"/>
      <c r="T17" s="23"/>
      <c r="U17" s="22"/>
      <c r="V17" s="22"/>
      <c r="W17" s="10"/>
      <c r="X17" s="6"/>
    </row>
    <row r="18" spans="2:24" x14ac:dyDescent="0.25">
      <c r="P18" s="12"/>
      <c r="Q18" s="12"/>
      <c r="U18" s="9"/>
      <c r="V18" s="9"/>
      <c r="X18" s="9"/>
    </row>
    <row r="19" spans="2:24" x14ac:dyDescent="0.25">
      <c r="P19" s="12"/>
      <c r="Q19" s="12"/>
      <c r="S19" s="30"/>
      <c r="T19" s="4"/>
      <c r="U19" s="9"/>
      <c r="V19" s="9"/>
      <c r="X19" s="9"/>
    </row>
    <row r="20" spans="2:24" ht="40.5" customHeight="1" x14ac:dyDescent="0.25">
      <c r="E20" s="75" t="s">
        <v>53</v>
      </c>
      <c r="F20" s="76"/>
      <c r="G20" s="76"/>
      <c r="H20" s="77"/>
      <c r="I20" s="36"/>
      <c r="S20" s="30"/>
      <c r="T20" s="31"/>
    </row>
    <row r="21" spans="2:24" x14ac:dyDescent="0.25">
      <c r="E21" s="33"/>
      <c r="F21" s="34"/>
      <c r="G21" s="34"/>
      <c r="H21" s="34"/>
      <c r="I21" s="34"/>
    </row>
    <row r="22" spans="2:24" ht="15.8" customHeight="1" x14ac:dyDescent="0.3">
      <c r="E22" s="78" t="s">
        <v>54</v>
      </c>
      <c r="F22" s="79"/>
      <c r="G22" s="79"/>
      <c r="H22" s="80"/>
      <c r="I22" s="37">
        <f>I20-S16</f>
        <v>0</v>
      </c>
    </row>
  </sheetData>
  <sheetProtection formatColumns="0" formatRows="0" insertRows="0" selectLockedCells="1"/>
  <mergeCells count="25">
    <mergeCell ref="M2:M3"/>
    <mergeCell ref="O2:O3"/>
    <mergeCell ref="E20:H20"/>
    <mergeCell ref="E22:H22"/>
    <mergeCell ref="Q2:Q3"/>
    <mergeCell ref="D16:Q16"/>
    <mergeCell ref="K2:K3"/>
    <mergeCell ref="G2:H2"/>
    <mergeCell ref="I2:J2"/>
    <mergeCell ref="N2:N3"/>
    <mergeCell ref="R2:R3"/>
    <mergeCell ref="P2:P3"/>
    <mergeCell ref="S1:W1"/>
    <mergeCell ref="W2:W3"/>
    <mergeCell ref="V2:V3"/>
    <mergeCell ref="U2:U3"/>
    <mergeCell ref="S2:S3"/>
    <mergeCell ref="T2:T3"/>
    <mergeCell ref="A2:A3"/>
    <mergeCell ref="B2:B3"/>
    <mergeCell ref="D2:D3"/>
    <mergeCell ref="E2:E3"/>
    <mergeCell ref="L2:L3"/>
    <mergeCell ref="F2:F3"/>
    <mergeCell ref="C2:C3"/>
  </mergeCells>
  <phoneticPr fontId="0" type="noConversion"/>
  <dataValidations xWindow="388" yWindow="703" count="5">
    <dataValidation type="list" allowBlank="1" showInputMessage="1" showErrorMessage="1" sqref="D4:D15" xr:uid="{00000000-0002-0000-0000-000000000000}">
      <formula1>contrat</formula1>
    </dataValidation>
    <dataValidation type="list" allowBlank="1" showInputMessage="1" showErrorMessage="1" sqref="G4:H15" xr:uid="{00000000-0002-0000-0000-000001000000}">
      <formula1>DATE</formula1>
    </dataValidation>
    <dataValidation allowBlank="1" showInputMessage="1" showErrorMessage="1" promptTitle="RAPPEL COUT JOUR GROUPE" prompt="Intervenants à dom : MAXI 1000 € / jour / groupe (&gt;= 8 stag)_x000a_Pers adm : MAXI 1500 € / jour / groupe (&gt;= 8 stag)_x000a_Toute action dépassant ces plafonds sera en totalité financée sur le _x000a_budget ou la ligne de crédit. _x000a_" sqref="N4:N15" xr:uid="{00000000-0002-0000-0000-000002000000}"/>
    <dataValidation type="list" allowBlank="1" showInputMessage="1" showErrorMessage="1" sqref="A4:A15" xr:uid="{00000000-0002-0000-0000-000003000000}">
      <formula1>PRIORITE</formula1>
    </dataValidation>
    <dataValidation allowBlank="1" showInputMessage="1" showErrorMessage="1" promptTitle="FORMATIONS PLURIANNUELLES" prompt="Veuillez saisir uniquement la période 2017_x000a__x000a__x000a_ " sqref="B4:C9" xr:uid="{00000000-0002-0000-0000-000004000000}"/>
  </dataValidations>
  <printOptions horizontalCentered="1"/>
  <pageMargins left="0.19685039370078741" right="0.19685039370078741" top="0.19685039370078741" bottom="1.1417322834645669" header="0.19685039370078741" footer="0.19685039370078741"/>
  <pageSetup paperSize="9" scale="39" fitToHeight="2" orientation="landscape" horizontalDpi="300" verticalDpi="300" r:id="rId1"/>
  <headerFooter alignWithMargins="0">
    <oddHeader xml:space="preserve">&amp;C&amp;"Arial,Gras"&amp;12
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8"/>
  <sheetViews>
    <sheetView workbookViewId="0">
      <selection activeCell="L26" sqref="L26"/>
    </sheetView>
  </sheetViews>
  <sheetFormatPr baseColWidth="10" defaultRowHeight="13.05" x14ac:dyDescent="0.2"/>
  <cols>
    <col min="2" max="2" width="23.875" hidden="1" customWidth="1"/>
    <col min="3" max="4" width="11.375" hidden="1" customWidth="1"/>
    <col min="5" max="5" width="23.625" hidden="1" customWidth="1"/>
    <col min="6" max="7" width="11.375" hidden="1" customWidth="1"/>
  </cols>
  <sheetData>
    <row r="4" spans="2:7" x14ac:dyDescent="0.2">
      <c r="B4" t="s">
        <v>18</v>
      </c>
      <c r="C4" t="s">
        <v>23</v>
      </c>
      <c r="D4" t="s">
        <v>19</v>
      </c>
      <c r="E4" t="s">
        <v>30</v>
      </c>
      <c r="F4" t="s">
        <v>31</v>
      </c>
      <c r="G4" t="s">
        <v>34</v>
      </c>
    </row>
    <row r="5" spans="2:7" x14ac:dyDescent="0.2">
      <c r="B5" t="s">
        <v>24</v>
      </c>
      <c r="C5" s="8">
        <v>42736</v>
      </c>
      <c r="D5" t="s">
        <v>20</v>
      </c>
      <c r="E5" t="s">
        <v>24</v>
      </c>
      <c r="F5" t="s">
        <v>10</v>
      </c>
      <c r="G5" t="s">
        <v>35</v>
      </c>
    </row>
    <row r="6" spans="2:7" x14ac:dyDescent="0.2">
      <c r="B6" t="s">
        <v>11</v>
      </c>
      <c r="C6" s="8">
        <v>42767</v>
      </c>
      <c r="D6" t="s">
        <v>21</v>
      </c>
      <c r="E6" t="s">
        <v>11</v>
      </c>
      <c r="F6" t="s">
        <v>29</v>
      </c>
      <c r="G6" t="s">
        <v>36</v>
      </c>
    </row>
    <row r="7" spans="2:7" x14ac:dyDescent="0.2">
      <c r="B7" t="s">
        <v>12</v>
      </c>
      <c r="C7" s="8">
        <v>42795</v>
      </c>
      <c r="D7" t="s">
        <v>32</v>
      </c>
      <c r="E7" t="s">
        <v>12</v>
      </c>
      <c r="F7" t="s">
        <v>15</v>
      </c>
      <c r="G7" t="s">
        <v>37</v>
      </c>
    </row>
    <row r="8" spans="2:7" x14ac:dyDescent="0.2">
      <c r="B8" t="s">
        <v>13</v>
      </c>
      <c r="C8" s="8">
        <v>42826</v>
      </c>
      <c r="D8" t="s">
        <v>22</v>
      </c>
      <c r="E8" t="s">
        <v>13</v>
      </c>
      <c r="F8" t="s">
        <v>28</v>
      </c>
    </row>
    <row r="9" spans="2:7" x14ac:dyDescent="0.2">
      <c r="B9" t="s">
        <v>14</v>
      </c>
      <c r="C9" s="8">
        <v>42856</v>
      </c>
      <c r="E9" t="s">
        <v>14</v>
      </c>
      <c r="F9" t="s">
        <v>16</v>
      </c>
    </row>
    <row r="10" spans="2:7" x14ac:dyDescent="0.2">
      <c r="B10" t="s">
        <v>25</v>
      </c>
      <c r="C10" s="8">
        <v>42887</v>
      </c>
      <c r="E10" t="s">
        <v>25</v>
      </c>
      <c r="F10" t="s">
        <v>17</v>
      </c>
    </row>
    <row r="11" spans="2:7" x14ac:dyDescent="0.2">
      <c r="B11" t="s">
        <v>27</v>
      </c>
      <c r="C11" s="8">
        <v>42917</v>
      </c>
      <c r="E11" t="s">
        <v>27</v>
      </c>
    </row>
    <row r="12" spans="2:7" x14ac:dyDescent="0.2">
      <c r="B12" t="s">
        <v>26</v>
      </c>
      <c r="C12" s="8">
        <v>42948</v>
      </c>
      <c r="E12" t="s">
        <v>26</v>
      </c>
    </row>
    <row r="13" spans="2:7" x14ac:dyDescent="0.2">
      <c r="B13" t="s">
        <v>10</v>
      </c>
      <c r="C13" s="8">
        <v>42979</v>
      </c>
    </row>
    <row r="14" spans="2:7" x14ac:dyDescent="0.2">
      <c r="B14" t="s">
        <v>29</v>
      </c>
      <c r="C14" s="8">
        <v>43009</v>
      </c>
    </row>
    <row r="15" spans="2:7" x14ac:dyDescent="0.2">
      <c r="B15" t="s">
        <v>15</v>
      </c>
      <c r="C15" s="8">
        <v>43040</v>
      </c>
    </row>
    <row r="16" spans="2:7" x14ac:dyDescent="0.2">
      <c r="B16" t="s">
        <v>28</v>
      </c>
      <c r="C16" s="8">
        <v>43070</v>
      </c>
    </row>
    <row r="17" spans="2:2" x14ac:dyDescent="0.2">
      <c r="B17" t="s">
        <v>16</v>
      </c>
    </row>
    <row r="18" spans="2:2" x14ac:dyDescent="0.2">
      <c r="B18" t="s">
        <v>17</v>
      </c>
    </row>
  </sheetData>
  <phoneticPr fontId="2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0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PDC 2021</vt:lpstr>
      <vt:lpstr>Feuil1</vt:lpstr>
      <vt:lpstr>Feuil2</vt:lpstr>
      <vt:lpstr>FONCTION_1</vt:lpstr>
      <vt:lpstr>FONCTION_2</vt:lpstr>
      <vt:lpstr>Fonction_des_stagiaires</vt:lpstr>
      <vt:lpstr>'PDC 2021'!Impression_des_titres</vt:lpstr>
      <vt:lpstr>PRIORITE</vt:lpstr>
    </vt:vector>
  </TitlesOfParts>
  <Company>Uniformation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Uniformation</dc:creator>
  <cp:lastModifiedBy>Bosson Vincent</cp:lastModifiedBy>
  <cp:lastPrinted>2015-11-05T10:40:48Z</cp:lastPrinted>
  <dcterms:created xsi:type="dcterms:W3CDTF">2001-11-29T10:34:50Z</dcterms:created>
  <dcterms:modified xsi:type="dcterms:W3CDTF">2021-05-17T06:23:07Z</dcterms:modified>
</cp:coreProperties>
</file>